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V\Excel\Formeln\"/>
    </mc:Choice>
  </mc:AlternateContent>
  <xr:revisionPtr revIDLastSave="0" documentId="8_{FD2896C5-3D51-4F83-A824-1B9B6CA20F5A}" xr6:coauthVersionLast="47" xr6:coauthVersionMax="47" xr10:uidLastSave="{00000000-0000-0000-0000-000000000000}"/>
  <bookViews>
    <workbookView xWindow="41172" yWindow="-108" windowWidth="30936" windowHeight="16896" xr2:uid="{570675C7-24F4-40E2-8111-DD818DAB7D29}"/>
  </bookViews>
  <sheets>
    <sheet name="Tabelle1" sheetId="1" r:id="rId1"/>
  </sheets>
  <definedNames>
    <definedName name="varC">Tabelle1!$D$8</definedName>
    <definedName name="varCfaktor">Tabelle1!$D$10</definedName>
    <definedName name="varCgesamt">Tabelle1!$D$9</definedName>
    <definedName name="varE">Tabelle1!$D$11</definedName>
    <definedName name="varFrequenz">Tabelle1!$D$13</definedName>
    <definedName name="varR">Tabelle1!$D$16</definedName>
    <definedName name="varRfaktor">Tabelle1!$D$17</definedName>
    <definedName name="varTlade">Tabelle1!$D$18</definedName>
    <definedName name="varUFaktor">Tabelle1!$D$6</definedName>
    <definedName name="varUg">Tabelle1!$D$5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3" i="1"/>
  <c r="D9" i="1"/>
  <c r="D5" i="1"/>
  <c r="D11" i="1" l="1"/>
  <c r="D14" i="1" s="1"/>
</calcChain>
</file>

<file path=xl/sharedStrings.xml><?xml version="1.0" encoding="utf-8"?>
<sst xmlns="http://schemas.openxmlformats.org/spreadsheetml/2006/main" count="46" uniqueCount="41">
  <si>
    <t>U</t>
  </si>
  <si>
    <t>kV</t>
  </si>
  <si>
    <t>Stufen</t>
  </si>
  <si>
    <t>Uimpuls</t>
  </si>
  <si>
    <t>C</t>
  </si>
  <si>
    <t>nF</t>
  </si>
  <si>
    <t>Cg</t>
  </si>
  <si>
    <t>E</t>
  </si>
  <si>
    <t>Ws</t>
  </si>
  <si>
    <t>k</t>
  </si>
  <si>
    <t>Ufaktor</t>
  </si>
  <si>
    <t>Cfaktor</t>
  </si>
  <si>
    <t>n</t>
  </si>
  <si>
    <t>Joule</t>
  </si>
  <si>
    <t>P</t>
  </si>
  <si>
    <t>Frequenz</t>
  </si>
  <si>
    <t>Hz</t>
  </si>
  <si>
    <t>n/s</t>
  </si>
  <si>
    <t>W</t>
  </si>
  <si>
    <t>Watt</t>
  </si>
  <si>
    <t>f</t>
  </si>
  <si>
    <t>Energie</t>
  </si>
  <si>
    <t>Kondensator</t>
  </si>
  <si>
    <t>Spannung Generator</t>
  </si>
  <si>
    <t>Spannung Kondensator</t>
  </si>
  <si>
    <t>https://xdec.de/marx-generator/</t>
  </si>
  <si>
    <t>Ladezeit</t>
  </si>
  <si>
    <t>t=5*RC</t>
  </si>
  <si>
    <t>t</t>
  </si>
  <si>
    <t>Widerstand</t>
  </si>
  <si>
    <t>Rl</t>
  </si>
  <si>
    <t>Ohm</t>
  </si>
  <si>
    <t>s</t>
  </si>
  <si>
    <t>Rfaktor</t>
  </si>
  <si>
    <t>Ug=n*Uc</t>
  </si>
  <si>
    <t>Cg=C1/n</t>
  </si>
  <si>
    <r>
      <t>E=1/2*Cg*Ug</t>
    </r>
    <r>
      <rPr>
        <vertAlign val="superscript"/>
        <sz val="11"/>
        <color theme="1"/>
        <rFont val="Calibri"/>
        <family val="2"/>
        <scheme val="minor"/>
      </rPr>
      <t>^2</t>
    </r>
  </si>
  <si>
    <t>f=1/T</t>
  </si>
  <si>
    <t>P=E*f</t>
  </si>
  <si>
    <t>1RC=63% 5RC=99%</t>
  </si>
  <si>
    <t>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</si>
</sst>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64" fontId="0" fillId="3" borderId="1" xfId="1" applyNumberFormat="1" applyFont="1" applyFill="1" applyBorder="1"/>
    <xf numFmtId="164" fontId="0" fillId="0" borderId="0" xfId="1" applyNumberFormat="1" applyFont="1"/>
    <xf numFmtId="164" fontId="0" fillId="2" borderId="1" xfId="1" applyNumberFormat="1" applyFont="1" applyFill="1" applyBorder="1"/>
    <xf numFmtId="165" fontId="0" fillId="2" borderId="1" xfId="1" applyNumberFormat="1" applyFont="1" applyFill="1" applyBorder="1"/>
    <xf numFmtId="0" fontId="2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692570</xdr:colOff>
      <xdr:row>14</xdr:row>
      <xdr:rowOff>117231</xdr:rowOff>
    </xdr:from>
    <xdr:to>
      <xdr:col>14</xdr:col>
      <xdr:colOff>445491</xdr:colOff>
      <xdr:row>24</xdr:row>
      <xdr:rowOff>8749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B990421-64D6-40D2-9A5C-10B35362C8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17016" y="2684585"/>
          <a:ext cx="2918152" cy="1708595"/>
        </a:xfrm>
        <a:prstGeom prst="rect">
          <a:avLst/>
        </a:prstGeom>
      </xdr:spPr>
    </xdr:pic>
    <xdr:clientData/>
  </xdr:twoCellAnchor>
  <xdr:twoCellAnchor editAs="oneCell">
    <xdr:from>
      <xdr:col>9</xdr:col>
      <xdr:colOff>87923</xdr:colOff>
      <xdr:row>1</xdr:row>
      <xdr:rowOff>58615</xdr:rowOff>
    </xdr:from>
    <xdr:to>
      <xdr:col>13</xdr:col>
      <xdr:colOff>36806</xdr:colOff>
      <xdr:row>11</xdr:row>
      <xdr:rowOff>109040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B832AB4-1B18-41C2-AB08-D8BC976E58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5215" y="240323"/>
          <a:ext cx="3114114" cy="1890948"/>
        </a:xfrm>
        <a:prstGeom prst="rect">
          <a:avLst/>
        </a:prstGeom>
      </xdr:spPr>
    </xdr:pic>
    <xdr:clientData/>
  </xdr:twoCellAnchor>
  <xdr:twoCellAnchor editAs="oneCell">
    <xdr:from>
      <xdr:col>4</xdr:col>
      <xdr:colOff>64479</xdr:colOff>
      <xdr:row>22</xdr:row>
      <xdr:rowOff>95354</xdr:rowOff>
    </xdr:from>
    <xdr:to>
      <xdr:col>10</xdr:col>
      <xdr:colOff>509954</xdr:colOff>
      <xdr:row>29</xdr:row>
      <xdr:rowOff>155020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BA4E339-581D-4369-B65A-303AE2C3D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41079" y="4116369"/>
          <a:ext cx="5193321" cy="1331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1994-AE82-4EC2-99B5-1F7391F5A484}">
  <dimension ref="B3:J18"/>
  <sheetViews>
    <sheetView tabSelected="1" zoomScale="130" zoomScaleNormal="130" workbookViewId="0">
      <selection activeCell="B3" sqref="B3:G18"/>
    </sheetView>
  </sheetViews>
  <sheetFormatPr baseColWidth="10" defaultRowHeight="14.4" x14ac:dyDescent="0.3"/>
  <cols>
    <col min="1" max="1" width="6.33203125" customWidth="1"/>
    <col min="2" max="2" width="20.5546875" bestFit="1" customWidth="1"/>
    <col min="4" max="4" width="9.33203125" bestFit="1" customWidth="1"/>
  </cols>
  <sheetData>
    <row r="3" spans="2:10" x14ac:dyDescent="0.3">
      <c r="B3" s="5" t="s">
        <v>24</v>
      </c>
      <c r="C3" t="s">
        <v>0</v>
      </c>
      <c r="D3" s="1">
        <v>20</v>
      </c>
      <c r="E3" t="s">
        <v>1</v>
      </c>
    </row>
    <row r="4" spans="2:10" x14ac:dyDescent="0.3">
      <c r="B4" s="5" t="s">
        <v>2</v>
      </c>
      <c r="C4" t="s">
        <v>12</v>
      </c>
      <c r="D4" s="1">
        <v>2</v>
      </c>
      <c r="E4" t="s">
        <v>12</v>
      </c>
    </row>
    <row r="5" spans="2:10" x14ac:dyDescent="0.3">
      <c r="B5" t="s">
        <v>23</v>
      </c>
      <c r="C5" t="s">
        <v>3</v>
      </c>
      <c r="D5" s="2">
        <f>D4*D3</f>
        <v>40</v>
      </c>
      <c r="E5" t="s">
        <v>1</v>
      </c>
      <c r="F5" t="s">
        <v>34</v>
      </c>
    </row>
    <row r="6" spans="2:10" x14ac:dyDescent="0.3">
      <c r="C6" t="s">
        <v>10</v>
      </c>
      <c r="D6" s="2">
        <v>3</v>
      </c>
      <c r="E6" t="s">
        <v>9</v>
      </c>
    </row>
    <row r="7" spans="2:10" x14ac:dyDescent="0.3">
      <c r="D7" s="2"/>
    </row>
    <row r="8" spans="2:10" x14ac:dyDescent="0.3">
      <c r="B8" s="5" t="s">
        <v>22</v>
      </c>
      <c r="C8" t="s">
        <v>4</v>
      </c>
      <c r="D8" s="1">
        <v>1</v>
      </c>
      <c r="E8" t="s">
        <v>5</v>
      </c>
    </row>
    <row r="9" spans="2:10" x14ac:dyDescent="0.3">
      <c r="B9" t="s">
        <v>6</v>
      </c>
      <c r="D9" s="2">
        <f>D8/D4</f>
        <v>0.5</v>
      </c>
      <c r="E9" t="s">
        <v>5</v>
      </c>
      <c r="F9" t="s">
        <v>35</v>
      </c>
    </row>
    <row r="10" spans="2:10" x14ac:dyDescent="0.3">
      <c r="C10" t="s">
        <v>11</v>
      </c>
      <c r="D10" s="2">
        <v>-9</v>
      </c>
      <c r="E10" t="s">
        <v>5</v>
      </c>
    </row>
    <row r="11" spans="2:10" ht="16.2" x14ac:dyDescent="0.3">
      <c r="B11" t="s">
        <v>21</v>
      </c>
      <c r="C11" t="s">
        <v>7</v>
      </c>
      <c r="D11" s="3">
        <f>0.5*(varCgesamt*10^varCfaktor)*(varUg*10^varUFaktor)^2</f>
        <v>0.4</v>
      </c>
      <c r="E11" t="s">
        <v>8</v>
      </c>
      <c r="F11" t="s">
        <v>13</v>
      </c>
      <c r="G11" t="s">
        <v>36</v>
      </c>
    </row>
    <row r="12" spans="2:10" x14ac:dyDescent="0.3">
      <c r="D12" s="2"/>
    </row>
    <row r="13" spans="2:10" x14ac:dyDescent="0.3">
      <c r="B13" t="s">
        <v>15</v>
      </c>
      <c r="C13" t="s">
        <v>20</v>
      </c>
      <c r="D13" s="3">
        <f>1/varTlade</f>
        <v>200</v>
      </c>
      <c r="E13" t="s">
        <v>16</v>
      </c>
      <c r="F13" t="s">
        <v>17</v>
      </c>
      <c r="G13" t="s">
        <v>37</v>
      </c>
    </row>
    <row r="14" spans="2:10" x14ac:dyDescent="0.3">
      <c r="B14" t="s">
        <v>40</v>
      </c>
      <c r="C14" t="s">
        <v>14</v>
      </c>
      <c r="D14" s="3">
        <f>varE*varFrequenz</f>
        <v>80</v>
      </c>
      <c r="E14" t="s">
        <v>18</v>
      </c>
      <c r="F14" t="s">
        <v>19</v>
      </c>
      <c r="G14" t="s">
        <v>38</v>
      </c>
      <c r="J14" t="s">
        <v>25</v>
      </c>
    </row>
    <row r="15" spans="2:10" x14ac:dyDescent="0.3">
      <c r="D15" s="2"/>
    </row>
    <row r="16" spans="2:10" x14ac:dyDescent="0.3">
      <c r="B16" t="s">
        <v>29</v>
      </c>
      <c r="C16" t="s">
        <v>30</v>
      </c>
      <c r="D16" s="1">
        <v>1000</v>
      </c>
      <c r="E16" t="s">
        <v>31</v>
      </c>
    </row>
    <row r="17" spans="2:7" x14ac:dyDescent="0.3">
      <c r="C17" t="s">
        <v>33</v>
      </c>
      <c r="D17" s="1">
        <v>3</v>
      </c>
      <c r="E17" t="s">
        <v>9</v>
      </c>
    </row>
    <row r="18" spans="2:7" x14ac:dyDescent="0.3">
      <c r="B18" t="s">
        <v>26</v>
      </c>
      <c r="C18" t="s">
        <v>28</v>
      </c>
      <c r="D18" s="4">
        <f>5*(varR*10^varRfaktor)*(varC*10^varCfaktor)</f>
        <v>5.0000000000000001E-3</v>
      </c>
      <c r="E18" t="s">
        <v>32</v>
      </c>
      <c r="F18" t="s">
        <v>27</v>
      </c>
      <c r="G18" t="s">
        <v>39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Tabelle1</vt:lpstr>
      <vt:lpstr>varC</vt:lpstr>
      <vt:lpstr>varCfaktor</vt:lpstr>
      <vt:lpstr>varCgesamt</vt:lpstr>
      <vt:lpstr>varE</vt:lpstr>
      <vt:lpstr>varFrequenz</vt:lpstr>
      <vt:lpstr>varR</vt:lpstr>
      <vt:lpstr>varRfaktor</vt:lpstr>
      <vt:lpstr>varTlade</vt:lpstr>
      <vt:lpstr>varUFaktor</vt:lpstr>
      <vt:lpstr>varUg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</dc:creator>
  <cp:lastModifiedBy>Raimund Popp</cp:lastModifiedBy>
  <dcterms:created xsi:type="dcterms:W3CDTF">2021-06-11T10:57:41Z</dcterms:created>
  <dcterms:modified xsi:type="dcterms:W3CDTF">2021-06-14T07:45:30Z</dcterms:modified>
</cp:coreProperties>
</file>